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Smart Snax\"/>
    </mc:Choice>
  </mc:AlternateContent>
  <bookViews>
    <workbookView xWindow="0" yWindow="0" windowWidth="28800" windowHeight="11745"/>
  </bookViews>
  <sheets>
    <sheet name="Entree-Electronic" sheetId="2" r:id="rId1"/>
  </sheets>
  <definedNames>
    <definedName name="_xlnm.Print_Area" localSheetId="0">'Entree-Electronic'!$A$1:$R$36</definedName>
  </definedNames>
  <calcPr calcId="162913"/>
</workbook>
</file>

<file path=xl/calcChain.xml><?xml version="1.0" encoding="utf-8"?>
<calcChain xmlns="http://schemas.openxmlformats.org/spreadsheetml/2006/main">
  <c r="K24" i="2" l="1"/>
  <c r="K30" i="2"/>
  <c r="L30" i="2" s="1"/>
  <c r="N18" i="2"/>
  <c r="L22" i="2"/>
  <c r="L24" i="2"/>
  <c r="K26" i="2"/>
  <c r="L26" i="2"/>
  <c r="L31" i="2"/>
  <c r="L27" i="2"/>
  <c r="L33" i="2"/>
</calcChain>
</file>

<file path=xl/sharedStrings.xml><?xml version="1.0" encoding="utf-8"?>
<sst xmlns="http://schemas.openxmlformats.org/spreadsheetml/2006/main" count="51" uniqueCount="46">
  <si>
    <t>Nutrient Analysis</t>
  </si>
  <si>
    <t>Nutrition Facts Label</t>
  </si>
  <si>
    <t>Manufacturer:</t>
  </si>
  <si>
    <t>Date:</t>
  </si>
  <si>
    <t>Product Name:</t>
  </si>
  <si>
    <t>Result</t>
  </si>
  <si>
    <t>Grams of Saturated Fat</t>
  </si>
  <si>
    <t>Total Weight of Food in Grams</t>
  </si>
  <si>
    <t>Oregon Smart Snacks Standards</t>
  </si>
  <si>
    <t>Electronic Entree Evaluation Calculator</t>
  </si>
  <si>
    <t xml:space="preserve">Grams of Sugar </t>
  </si>
  <si>
    <r>
      <t xml:space="preserve">Nutrient Information </t>
    </r>
    <r>
      <rPr>
        <sz val="18"/>
        <rFont val="Chalkboard"/>
      </rPr>
      <t>(Standard)</t>
    </r>
  </si>
  <si>
    <r>
      <rPr>
        <sz val="20"/>
        <rFont val="Chalkboard"/>
      </rPr>
      <t>Use</t>
    </r>
    <r>
      <rPr>
        <b/>
        <sz val="20"/>
        <rFont val="Chalkboard"/>
      </rPr>
      <t xml:space="preserve"> 1 form per Entrée - i</t>
    </r>
    <r>
      <rPr>
        <sz val="20"/>
        <rFont val="Chalkboard"/>
      </rPr>
      <t xml:space="preserve">ncluding different brands of same type </t>
    </r>
  </si>
  <si>
    <t>Product Code #:</t>
  </si>
  <si>
    <t>Amt.</t>
  </si>
  <si>
    <r>
      <t xml:space="preserve">Total Calories  </t>
    </r>
    <r>
      <rPr>
        <sz val="18"/>
        <rFont val="Calibri"/>
        <family val="2"/>
      </rPr>
      <t>(≤350)</t>
    </r>
  </si>
  <si>
    <r>
      <t xml:space="preserve">% Calories from Fat </t>
    </r>
    <r>
      <rPr>
        <sz val="18"/>
        <rFont val="Calibri"/>
        <family val="2"/>
      </rPr>
      <t>(≤35%)</t>
    </r>
  </si>
  <si>
    <r>
      <t xml:space="preserve">Grams of Trans Fat </t>
    </r>
    <r>
      <rPr>
        <sz val="18"/>
        <rFont val="Calibri"/>
        <family val="2"/>
      </rPr>
      <t>(0g)</t>
    </r>
  </si>
  <si>
    <r>
      <t xml:space="preserve">% of Weight from Total Sugar </t>
    </r>
    <r>
      <rPr>
        <sz val="18"/>
        <rFont val="Calibri"/>
        <family val="2"/>
      </rPr>
      <t>(≤35%)</t>
    </r>
  </si>
  <si>
    <r>
      <t xml:space="preserve">Sodium limit in mg </t>
    </r>
    <r>
      <rPr>
        <sz val="18"/>
        <rFont val="Calibri"/>
        <family val="2"/>
      </rPr>
      <t>(≤480mg)</t>
    </r>
  </si>
  <si>
    <t>Info.</t>
  </si>
  <si>
    <r>
      <t xml:space="preserve">a combination food containing meat/meat alternates </t>
    </r>
    <r>
      <rPr>
        <u/>
        <sz val="18"/>
        <rFont val="Chalkboard"/>
      </rPr>
      <t>and</t>
    </r>
    <r>
      <rPr>
        <sz val="18"/>
        <rFont val="Chalkboard"/>
      </rPr>
      <t xml:space="preserve"> at least 1/4 cup of fruit or vegetable, or combination of both.   (Y or N)</t>
    </r>
  </si>
  <si>
    <r>
      <t xml:space="preserve">If NO, </t>
    </r>
    <r>
      <rPr>
        <b/>
        <sz val="18"/>
        <rFont val="Chalkboard"/>
      </rPr>
      <t>stop</t>
    </r>
    <r>
      <rPr>
        <sz val="18"/>
        <rFont val="Chalkboard"/>
      </rPr>
      <t>. This product does not meet Oregon Smart Snacks standard as an Entrée.</t>
    </r>
  </si>
  <si>
    <t>http://www.fns.usda.gov/tn/food-buying-guide-school-meal-programs</t>
  </si>
  <si>
    <t xml:space="preserve"> </t>
  </si>
  <si>
    <t>a combination food containing M/MA and has as the first ingredient on the ingredient label or heaviest weighted item in a recipe is a fruit, vegetable, dairy or protein food   (Y or N)</t>
  </si>
  <si>
    <t>Must meet at least one of these General Standards</t>
  </si>
  <si>
    <t xml:space="preserve"> Answer "y" for yes or "n" for no in ALL questions in the yellow Info. column                          Entrée contains meat or meat alternate and is one of the following:</t>
  </si>
  <si>
    <r>
      <t>Source of info:</t>
    </r>
    <r>
      <rPr>
        <b/>
        <sz val="11"/>
        <rFont val="Chalkboard"/>
      </rPr>
      <t>(check one)</t>
    </r>
  </si>
  <si>
    <r>
      <t xml:space="preserve">Per item as packaged or served individually, </t>
    </r>
    <r>
      <rPr>
        <b/>
        <sz val="20"/>
        <color indexed="10"/>
        <rFont val="Chalkboard"/>
      </rPr>
      <t>including any condiments</t>
    </r>
    <r>
      <rPr>
        <b/>
        <sz val="20"/>
        <rFont val="Chalkboard"/>
      </rPr>
      <t xml:space="preserve"> offered with Entrée.</t>
    </r>
  </si>
  <si>
    <r>
      <t xml:space="preserve">a combination food containing meat or meat alternates (M/MA) </t>
    </r>
    <r>
      <rPr>
        <u/>
        <sz val="18"/>
        <rFont val="Chalkboard"/>
      </rPr>
      <t>and</t>
    </r>
    <r>
      <rPr>
        <sz val="18"/>
        <rFont val="Chalkboard"/>
      </rPr>
      <t xml:space="preserve"> a whole grain rich (WGR) grain product (Y or N)</t>
    </r>
  </si>
  <si>
    <r>
      <t xml:space="preserve">Meat/Meat Alternates  (M/MA) - </t>
    </r>
    <r>
      <rPr>
        <b/>
        <sz val="16"/>
        <rFont val="Chalkboard"/>
      </rPr>
      <t xml:space="preserve">are a USDA term used in school meals to include meat, poultry, fish, cheese, yogurt, dry beans and peas, whole eggs, alternate protein products such as high quality soy, peanut butter
or other nut or seed butters, and nuts and seeds.  For more information refer to the USDA Food Buying Guide at: </t>
    </r>
  </si>
  <si>
    <t xml:space="preserve">Total calories from fat* </t>
  </si>
  <si>
    <t>*Percent of Calories from fat exempted if Legumes, Seafood, or Eggs served alone.</t>
  </si>
  <si>
    <r>
      <t>*</t>
    </r>
    <r>
      <rPr>
        <sz val="16"/>
        <color indexed="10"/>
        <rFont val="Chalkboard"/>
      </rPr>
      <t>Total calories from fat</t>
    </r>
    <r>
      <rPr>
        <sz val="16"/>
        <rFont val="Chalkboard"/>
      </rPr>
      <t xml:space="preserve"> is more accurate than grams of fat. If total calories from fat are not available, </t>
    </r>
    <r>
      <rPr>
        <sz val="16"/>
        <color indexed="10"/>
        <rFont val="Chalkboard"/>
      </rPr>
      <t>use grams of fat x 9</t>
    </r>
    <r>
      <rPr>
        <sz val="16"/>
        <rFont val="Chalkboard"/>
      </rPr>
      <t>.</t>
    </r>
  </si>
  <si>
    <r>
      <t xml:space="preserve">% Calories from Saturated Fat </t>
    </r>
    <r>
      <rPr>
        <sz val="18"/>
        <rFont val="Calibri"/>
        <family val="2"/>
      </rPr>
      <t>(&lt;10%)**</t>
    </r>
  </si>
  <si>
    <t>a M/MA Only - Served alone (except yogurt, cheese, nuts, seeds and nut or seed butters.)  (Y or N)</t>
  </si>
  <si>
    <t xml:space="preserve"> Electronic forms and additional information are available at:</t>
  </si>
  <si>
    <t>General 
Standards</t>
  </si>
  <si>
    <t>Nutrient
Standards</t>
  </si>
  <si>
    <t>(ORS 336.423 + Federal Smart Snacks)</t>
  </si>
  <si>
    <t>**Percent of Calories from Saturated Fat exempted if Eggs only served alone.</t>
  </si>
  <si>
    <t xml:space="preserve"> Meets standards for all grade levels, K-12</t>
  </si>
  <si>
    <t>Meets
Standards</t>
  </si>
  <si>
    <t xml:space="preserve">Instructions: Fill in ALL the yellow Amount (Amt.) column boxes using the 
Nutrition Facts Label off the package or recipe nutrient analysis data </t>
  </si>
  <si>
    <t>https://www.oregon.gov/ode/students-and-family/childnutrition/SNP/Pages/SmartSnacks.aspx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</si>
</sst>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0">
    <font>
      <sz val="10"/>
      <name val="Arial"/>
    </font>
    <font>
      <sz val="10"/>
      <name val="Arial"/>
    </font>
    <font>
      <u/>
      <sz val="10"/>
      <color indexed="12"/>
      <name val="Arial"/>
      <family val="2"/>
    </font>
    <font>
      <sz val="10"/>
      <name val="Arial"/>
      <family val="2"/>
    </font>
    <font>
      <sz val="10"/>
      <name val="Arial"/>
      <family val="2"/>
    </font>
    <font>
      <b/>
      <sz val="14"/>
      <name val="Arial"/>
      <family val="2"/>
    </font>
    <font>
      <sz val="14"/>
      <name val="Arial"/>
      <family val="2"/>
    </font>
    <font>
      <sz val="22"/>
      <name val="Arial"/>
      <family val="2"/>
    </font>
    <font>
      <sz val="20"/>
      <name val="Arial"/>
      <family val="2"/>
    </font>
    <font>
      <sz val="16"/>
      <name val="Chalkboard"/>
    </font>
    <font>
      <b/>
      <sz val="20"/>
      <name val="Chalkboard"/>
    </font>
    <font>
      <b/>
      <sz val="18"/>
      <name val="Chalkboard"/>
    </font>
    <font>
      <sz val="18"/>
      <name val="Chalkboard"/>
    </font>
    <font>
      <b/>
      <sz val="10"/>
      <name val="Chalkboard"/>
    </font>
    <font>
      <sz val="10"/>
      <name val="Chalkboard"/>
    </font>
    <font>
      <b/>
      <sz val="14"/>
      <name val="Chalkboard"/>
    </font>
    <font>
      <sz val="20"/>
      <name val="Chalkboard"/>
    </font>
    <font>
      <b/>
      <sz val="24"/>
      <name val="Chalkboard"/>
    </font>
    <font>
      <sz val="24"/>
      <name val="Chalkboard"/>
    </font>
    <font>
      <b/>
      <sz val="22"/>
      <name val="Chalkboard"/>
    </font>
    <font>
      <b/>
      <u/>
      <sz val="14"/>
      <name val="Chalkboard"/>
    </font>
    <font>
      <b/>
      <sz val="26"/>
      <name val="Chalkboard"/>
    </font>
    <font>
      <sz val="16"/>
      <name val="Arial"/>
      <family val="2"/>
    </font>
    <font>
      <sz val="10"/>
      <name val="Arial"/>
      <family val="2"/>
    </font>
    <font>
      <sz val="14"/>
      <name val="Chalkboard"/>
    </font>
    <font>
      <sz val="10"/>
      <name val="Arial"/>
      <family val="2"/>
    </font>
    <font>
      <b/>
      <sz val="16"/>
      <name val="Chalkboard"/>
    </font>
    <font>
      <u/>
      <sz val="16"/>
      <color indexed="12"/>
      <name val="Arial"/>
      <family val="2"/>
    </font>
    <font>
      <sz val="18"/>
      <name val="Calibri"/>
      <family val="2"/>
    </font>
    <font>
      <u/>
      <sz val="18"/>
      <name val="Chalkboard"/>
    </font>
    <font>
      <b/>
      <i/>
      <sz val="14"/>
      <name val="Chalkboard"/>
    </font>
    <font>
      <b/>
      <sz val="11"/>
      <name val="Chalkboard"/>
    </font>
    <font>
      <b/>
      <sz val="20"/>
      <color indexed="10"/>
      <name val="Chalkboard"/>
    </font>
    <font>
      <sz val="16"/>
      <color indexed="10"/>
      <name val="Chalkboard"/>
    </font>
    <font>
      <sz val="18"/>
      <name val="Arial"/>
      <family val="2"/>
    </font>
    <font>
      <b/>
      <sz val="22"/>
      <name val="Arial"/>
      <family val="2"/>
    </font>
    <font>
      <sz val="11"/>
      <name val="Arial"/>
      <family val="2"/>
    </font>
    <font>
      <u/>
      <sz val="12"/>
      <color indexed="12"/>
      <name val="Arial"/>
      <family val="2"/>
    </font>
    <font>
      <b/>
      <sz val="12"/>
      <name val="Chalkboard"/>
    </font>
    <font>
      <sz val="18"/>
      <color rgb="FF00B050"/>
      <name val="Arial"/>
      <family val="2"/>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FFF00"/>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27">
    <xf numFmtId="0" fontId="0" fillId="0" borderId="0" xfId="0"/>
    <xf numFmtId="2" fontId="12" fillId="0" borderId="0" xfId="0" applyNumberFormat="1" applyFont="1" applyFill="1" applyBorder="1" applyAlignment="1" applyProtection="1">
      <alignment horizontal="center" vertical="center"/>
    </xf>
    <xf numFmtId="0" fontId="12" fillId="4" borderId="1" xfId="0" applyFont="1" applyFill="1" applyBorder="1" applyAlignment="1" applyProtection="1">
      <alignment horizontal="center" vertical="center"/>
      <protection locked="0"/>
    </xf>
    <xf numFmtId="0" fontId="19" fillId="0" borderId="0" xfId="0" applyFont="1" applyAlignment="1" applyProtection="1"/>
    <xf numFmtId="0" fontId="7" fillId="0" borderId="0" xfId="0" applyFont="1" applyAlignment="1" applyProtection="1"/>
    <xf numFmtId="0" fontId="7" fillId="0" borderId="0" xfId="0" applyFont="1" applyProtection="1"/>
    <xf numFmtId="0" fontId="0" fillId="0" borderId="0" xfId="0" applyProtection="1"/>
    <xf numFmtId="0" fontId="13" fillId="0" borderId="0" xfId="0" applyFont="1" applyProtection="1"/>
    <xf numFmtId="0" fontId="1" fillId="0" borderId="0" xfId="0" applyFont="1" applyProtection="1"/>
    <xf numFmtId="0" fontId="9" fillId="0" borderId="0" xfId="0" applyFont="1" applyFill="1" applyBorder="1" applyAlignment="1" applyProtection="1"/>
    <xf numFmtId="0" fontId="23" fillId="0" borderId="0" xfId="0" applyFont="1" applyProtection="1"/>
    <xf numFmtId="0" fontId="24" fillId="0" borderId="0" xfId="0" applyFont="1" applyFill="1" applyBorder="1" applyAlignment="1" applyProtection="1"/>
    <xf numFmtId="0" fontId="9" fillId="0" borderId="0" xfId="0" applyFont="1" applyBorder="1" applyAlignment="1" applyProtection="1"/>
    <xf numFmtId="0" fontId="24" fillId="0" borderId="0" xfId="0" applyFont="1" applyFill="1" applyBorder="1" applyAlignment="1" applyProtection="1">
      <alignment horizontal="right"/>
    </xf>
    <xf numFmtId="0" fontId="25" fillId="0" borderId="0" xfId="0" applyFont="1" applyProtection="1"/>
    <xf numFmtId="0" fontId="24" fillId="0" borderId="0" xfId="0" applyFont="1" applyAlignment="1" applyProtection="1"/>
    <xf numFmtId="0" fontId="14" fillId="0" borderId="0" xfId="0" applyFont="1" applyProtection="1"/>
    <xf numFmtId="0" fontId="13" fillId="0" borderId="0" xfId="0" applyFont="1" applyFill="1" applyProtection="1"/>
    <xf numFmtId="0" fontId="1" fillId="0" borderId="0" xfId="0" applyFont="1" applyFill="1" applyProtection="1"/>
    <xf numFmtId="0" fontId="20" fillId="0" borderId="0" xfId="0" applyFont="1" applyFill="1" applyAlignment="1" applyProtection="1">
      <alignment horizontal="right" wrapText="1"/>
    </xf>
    <xf numFmtId="0" fontId="15" fillId="0" borderId="0" xfId="0" applyFont="1" applyFill="1" applyBorder="1" applyAlignment="1" applyProtection="1"/>
    <xf numFmtId="0" fontId="13" fillId="0" borderId="0" xfId="0" applyFont="1" applyAlignment="1" applyProtection="1"/>
    <xf numFmtId="0" fontId="6" fillId="0" borderId="0" xfId="0" applyFont="1" applyFill="1" applyProtection="1"/>
    <xf numFmtId="0" fontId="3" fillId="0" borderId="0" xfId="0" applyFont="1" applyProtection="1"/>
    <xf numFmtId="0" fontId="10" fillId="0" borderId="0" xfId="0" applyFont="1" applyAlignment="1" applyProtection="1">
      <alignment horizontal="center"/>
    </xf>
    <xf numFmtId="0" fontId="10" fillId="0" borderId="0" xfId="0" applyFont="1" applyProtection="1"/>
    <xf numFmtId="0" fontId="8" fillId="0" borderId="0" xfId="0" applyFont="1" applyProtection="1"/>
    <xf numFmtId="0" fontId="4" fillId="0" borderId="0" xfId="0" applyFont="1" applyProtection="1"/>
    <xf numFmtId="0" fontId="11" fillId="0" borderId="0" xfId="0" applyFont="1" applyBorder="1" applyAlignment="1" applyProtection="1">
      <alignment vertical="center" wrapText="1"/>
    </xf>
    <xf numFmtId="0" fontId="11" fillId="0" borderId="0" xfId="0" applyFont="1" applyAlignment="1" applyProtection="1">
      <alignment vertical="center" wrapText="1"/>
    </xf>
    <xf numFmtId="0" fontId="13" fillId="0" borderId="0" xfId="0" applyFont="1" applyAlignment="1" applyProtection="1">
      <alignment horizontal="center"/>
    </xf>
    <xf numFmtId="0" fontId="12" fillId="0" borderId="2" xfId="0" applyFont="1" applyBorder="1" applyAlignment="1" applyProtection="1">
      <alignment horizontal="left"/>
    </xf>
    <xf numFmtId="0" fontId="11" fillId="0" borderId="3" xfId="0" applyFont="1" applyBorder="1" applyAlignment="1" applyProtection="1">
      <alignment horizontal="center"/>
    </xf>
    <xf numFmtId="0" fontId="13" fillId="0" borderId="0" xfId="0" applyFont="1" applyBorder="1" applyAlignment="1" applyProtection="1"/>
    <xf numFmtId="0" fontId="13" fillId="0" borderId="0" xfId="0" applyFont="1" applyBorder="1" applyProtection="1"/>
    <xf numFmtId="0" fontId="15" fillId="0" borderId="0" xfId="0" applyFont="1" applyAlignment="1" applyProtection="1">
      <alignment horizontal="center"/>
    </xf>
    <xf numFmtId="0" fontId="15" fillId="0" borderId="0" xfId="0" applyFont="1" applyProtection="1"/>
    <xf numFmtId="0" fontId="6" fillId="0" borderId="0" xfId="0" applyFont="1" applyProtection="1"/>
    <xf numFmtId="10" fontId="15" fillId="0" borderId="0" xfId="0" applyNumberFormat="1" applyFont="1" applyProtection="1"/>
    <xf numFmtId="0" fontId="12" fillId="0" borderId="0" xfId="0" applyFont="1" applyBorder="1" applyAlignment="1" applyProtection="1">
      <alignment horizontal="left"/>
    </xf>
    <xf numFmtId="0" fontId="12" fillId="0" borderId="0" xfId="0" applyFont="1" applyBorder="1" applyAlignment="1" applyProtection="1">
      <alignment horizontal="left" vertical="center"/>
    </xf>
    <xf numFmtId="0" fontId="12" fillId="0" borderId="0" xfId="0" applyFont="1" applyBorder="1" applyAlignment="1" applyProtection="1">
      <alignment horizontal="center"/>
    </xf>
    <xf numFmtId="0" fontId="12" fillId="0" borderId="0" xfId="0" applyFont="1" applyBorder="1" applyAlignment="1" applyProtection="1"/>
    <xf numFmtId="0" fontId="14" fillId="0" borderId="0" xfId="0" applyFont="1" applyAlignment="1" applyProtection="1"/>
    <xf numFmtId="164" fontId="13" fillId="0" borderId="0" xfId="0" applyNumberFormat="1" applyFont="1" applyProtection="1"/>
    <xf numFmtId="0" fontId="15" fillId="0" borderId="0" xfId="0" applyFont="1" applyBorder="1" applyAlignment="1" applyProtection="1">
      <alignment horizontal="center" vertical="center"/>
    </xf>
    <xf numFmtId="0" fontId="15" fillId="0" borderId="0" xfId="0" applyFont="1" applyBorder="1" applyAlignment="1" applyProtection="1">
      <alignment horizontal="right" vertical="top"/>
    </xf>
    <xf numFmtId="0" fontId="15" fillId="0" borderId="0" xfId="0" applyFont="1" applyBorder="1" applyAlignment="1" applyProtection="1">
      <alignment horizontal="center" vertical="top"/>
    </xf>
    <xf numFmtId="0" fontId="5" fillId="0" borderId="0" xfId="0" applyFont="1" applyBorder="1" applyAlignment="1" applyProtection="1">
      <alignment horizontal="center" vertical="top"/>
    </xf>
    <xf numFmtId="0" fontId="4" fillId="0" borderId="0" xfId="0" applyFont="1" applyAlignment="1" applyProtection="1">
      <alignment wrapText="1"/>
    </xf>
    <xf numFmtId="0" fontId="4" fillId="0" borderId="0" xfId="0" applyFont="1" applyAlignment="1" applyProtection="1">
      <alignment horizontal="center" vertical="center"/>
    </xf>
    <xf numFmtId="0" fontId="26" fillId="0" borderId="4" xfId="0" applyFont="1" applyBorder="1" applyAlignment="1" applyProtection="1">
      <alignment horizontal="center"/>
      <protection locked="0"/>
    </xf>
    <xf numFmtId="0" fontId="9" fillId="0" borderId="4" xfId="0" applyFont="1" applyFill="1" applyBorder="1" applyAlignment="1" applyProtection="1">
      <alignment horizontal="center"/>
      <protection locked="0"/>
    </xf>
    <xf numFmtId="0" fontId="11" fillId="4"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xf>
    <xf numFmtId="0" fontId="17" fillId="0" borderId="0" xfId="0" applyFont="1" applyAlignment="1" applyProtection="1"/>
    <xf numFmtId="0" fontId="18" fillId="0" borderId="0" xfId="0" applyFont="1" applyAlignment="1" applyProtection="1"/>
    <xf numFmtId="0" fontId="21" fillId="0" borderId="0" xfId="0" applyFont="1" applyAlignment="1" applyProtection="1">
      <alignment horizontal="center"/>
    </xf>
    <xf numFmtId="0" fontId="10" fillId="0" borderId="0" xfId="0" applyFont="1" applyAlignment="1" applyProtection="1"/>
    <xf numFmtId="0" fontId="11" fillId="0" borderId="1" xfId="0" applyFont="1" applyBorder="1" applyAlignment="1" applyProtection="1">
      <alignment horizontal="center" vertical="center"/>
    </xf>
    <xf numFmtId="0" fontId="9" fillId="0" borderId="0" xfId="0" applyFont="1" applyAlignment="1" applyProtection="1">
      <alignment horizontal="left"/>
    </xf>
    <xf numFmtId="10" fontId="30" fillId="0" borderId="0" xfId="0" applyNumberFormat="1" applyFont="1" applyBorder="1" applyAlignment="1" applyProtection="1">
      <alignment horizontal="center" vertical="center" wrapText="1"/>
    </xf>
    <xf numFmtId="0" fontId="4" fillId="0" borderId="0" xfId="0" applyFont="1" applyBorder="1" applyProtection="1"/>
    <xf numFmtId="0" fontId="27" fillId="0" borderId="0" xfId="1" applyFont="1" applyAlignment="1" applyProtection="1"/>
    <xf numFmtId="10" fontId="12" fillId="2" borderId="1" xfId="2" applyNumberFormat="1" applyFont="1" applyFill="1" applyBorder="1" applyAlignment="1" applyProtection="1">
      <alignment horizontal="center" vertical="center"/>
    </xf>
    <xf numFmtId="10" fontId="12" fillId="2" borderId="1" xfId="0" applyNumberFormat="1" applyFont="1" applyFill="1" applyBorder="1" applyAlignment="1" applyProtection="1">
      <alignment horizontal="center" vertical="center"/>
    </xf>
    <xf numFmtId="10" fontId="12" fillId="5" borderId="1" xfId="0" applyNumberFormat="1" applyFont="1" applyFill="1" applyBorder="1" applyAlignment="1" applyProtection="1">
      <alignment horizontal="center" vertical="center"/>
    </xf>
    <xf numFmtId="1" fontId="12" fillId="4" borderId="1" xfId="0" applyNumberFormat="1" applyFont="1" applyFill="1" applyBorder="1" applyAlignment="1" applyProtection="1">
      <alignment horizontal="center" vertical="center"/>
      <protection locked="0"/>
    </xf>
    <xf numFmtId="0" fontId="10" fillId="0" borderId="0" xfId="0" applyFont="1" applyFill="1" applyAlignment="1" applyProtection="1">
      <alignment horizontal="center"/>
    </xf>
    <xf numFmtId="0" fontId="26" fillId="0" borderId="0" xfId="0" applyFont="1" applyFill="1" applyAlignment="1" applyProtection="1">
      <alignment horizontal="center"/>
    </xf>
    <xf numFmtId="0" fontId="21" fillId="0" borderId="0" xfId="0" applyFont="1" applyAlignment="1" applyProtection="1">
      <alignment horizontal="center" wrapText="1"/>
    </xf>
    <xf numFmtId="0" fontId="17" fillId="0" borderId="0" xfId="0" applyFont="1" applyAlignment="1" applyProtection="1">
      <alignment horizontal="center" wrapText="1"/>
    </xf>
    <xf numFmtId="0" fontId="10" fillId="0" borderId="0" xfId="0" applyFont="1" applyAlignment="1" applyProtection="1">
      <alignment horizontal="center" wrapText="1"/>
    </xf>
    <xf numFmtId="0" fontId="17" fillId="0" borderId="0" xfId="0" applyFont="1" applyAlignment="1" applyProtection="1"/>
    <xf numFmtId="0" fontId="18" fillId="0" borderId="0" xfId="0" applyFont="1" applyAlignment="1" applyProtection="1"/>
    <xf numFmtId="0" fontId="21" fillId="0" borderId="0" xfId="0" applyFont="1" applyAlignment="1" applyProtection="1">
      <alignment horizontal="center"/>
    </xf>
    <xf numFmtId="0" fontId="15" fillId="0" borderId="0" xfId="0" applyFont="1" applyFill="1" applyBorder="1" applyAlignment="1" applyProtection="1"/>
    <xf numFmtId="0" fontId="13" fillId="0" borderId="0" xfId="0" applyFont="1" applyAlignment="1" applyProtection="1"/>
    <xf numFmtId="0" fontId="22" fillId="0" borderId="6" xfId="0" applyFont="1" applyBorder="1" applyAlignment="1" applyProtection="1">
      <alignment horizontal="left"/>
      <protection locked="0"/>
    </xf>
    <xf numFmtId="0" fontId="10" fillId="0" borderId="0" xfId="0" applyFont="1" applyAlignment="1" applyProtection="1">
      <alignment horizontal="left" wrapText="1"/>
    </xf>
    <xf numFmtId="0" fontId="26" fillId="0" borderId="0" xfId="0" applyFont="1" applyAlignment="1" applyProtection="1">
      <alignment horizontal="left"/>
    </xf>
    <xf numFmtId="0" fontId="9" fillId="0" borderId="12" xfId="0" applyFont="1" applyFill="1" applyBorder="1" applyAlignment="1" applyProtection="1">
      <alignment horizontal="left"/>
      <protection locked="0"/>
    </xf>
    <xf numFmtId="0" fontId="37" fillId="0" borderId="0" xfId="1" applyFont="1" applyBorder="1" applyAlignment="1" applyProtection="1">
      <alignment horizontal="center" vertical="center" wrapText="1"/>
    </xf>
    <xf numFmtId="0" fontId="38" fillId="0" borderId="0" xfId="0" applyFont="1" applyBorder="1" applyAlignment="1" applyProtection="1">
      <alignment horizontal="center" vertical="center" wrapText="1"/>
    </xf>
    <xf numFmtId="0" fontId="12" fillId="0" borderId="1" xfId="0" applyFont="1" applyBorder="1" applyAlignment="1" applyProtection="1">
      <alignment horizontal="left" vertical="center" wrapText="1"/>
    </xf>
    <xf numFmtId="0" fontId="0" fillId="0" borderId="1" xfId="0" applyBorder="1" applyAlignment="1">
      <alignment horizontal="left" vertical="center" wrapText="1"/>
    </xf>
    <xf numFmtId="0" fontId="11" fillId="0" borderId="0" xfId="0" applyFont="1" applyBorder="1" applyAlignment="1" applyProtection="1">
      <alignment horizontal="center" vertical="center" wrapText="1"/>
    </xf>
    <xf numFmtId="0" fontId="39" fillId="0" borderId="1" xfId="0" applyFont="1" applyBorder="1" applyAlignment="1" applyProtection="1">
      <alignment horizontal="center"/>
    </xf>
    <xf numFmtId="0" fontId="12" fillId="0" borderId="5" xfId="0" applyFont="1" applyBorder="1" applyAlignment="1" applyProtection="1">
      <alignment horizontal="left"/>
    </xf>
    <xf numFmtId="0" fontId="12" fillId="0" borderId="6" xfId="0" applyFont="1" applyBorder="1" applyAlignment="1" applyProtection="1">
      <alignment horizontal="left"/>
    </xf>
    <xf numFmtId="0" fontId="0" fillId="0" borderId="6" xfId="0" applyBorder="1" applyAlignment="1">
      <alignment horizontal="left"/>
    </xf>
    <xf numFmtId="0" fontId="0" fillId="0" borderId="7" xfId="0" applyBorder="1" applyAlignment="1">
      <alignment horizontal="left"/>
    </xf>
    <xf numFmtId="0" fontId="0" fillId="0" borderId="6" xfId="0" applyBorder="1" applyAlignment="1"/>
    <xf numFmtId="0" fontId="0" fillId="0" borderId="7" xfId="0" applyBorder="1" applyAlignment="1"/>
    <xf numFmtId="0" fontId="31" fillId="0" borderId="0" xfId="0" applyFont="1" applyBorder="1" applyAlignment="1" applyProtection="1">
      <alignment horizontal="left" vertical="top" wrapText="1"/>
    </xf>
    <xf numFmtId="0" fontId="36" fillId="0" borderId="0" xfId="0" applyFont="1" applyAlignment="1">
      <alignment horizontal="left" vertical="top" wrapText="1"/>
    </xf>
    <xf numFmtId="0" fontId="0" fillId="0" borderId="0" xfId="0" applyAlignment="1">
      <alignment wrapText="1"/>
    </xf>
    <xf numFmtId="0" fontId="36" fillId="0" borderId="0" xfId="0" applyFont="1" applyBorder="1" applyAlignment="1">
      <alignment horizontal="left" vertical="top" wrapText="1"/>
    </xf>
    <xf numFmtId="10" fontId="31" fillId="0" borderId="0" xfId="0" applyNumberFormat="1" applyFont="1" applyBorder="1" applyAlignment="1" applyProtection="1">
      <alignment horizontal="left" wrapText="1"/>
    </xf>
    <xf numFmtId="0" fontId="36" fillId="0" borderId="0" xfId="0" applyFont="1" applyAlignment="1">
      <alignment horizontal="left" wrapText="1"/>
    </xf>
    <xf numFmtId="0" fontId="36" fillId="0" borderId="0" xfId="0" applyFont="1" applyBorder="1" applyAlignment="1">
      <alignment horizontal="left" wrapText="1"/>
    </xf>
    <xf numFmtId="0" fontId="11" fillId="2" borderId="5" xfId="0" applyFont="1" applyFill="1" applyBorder="1" applyAlignment="1" applyProtection="1"/>
    <xf numFmtId="0" fontId="12" fillId="5" borderId="5" xfId="0" applyFont="1" applyFill="1" applyBorder="1" applyAlignment="1" applyProtection="1"/>
    <xf numFmtId="0" fontId="11" fillId="0" borderId="9" xfId="0" applyFont="1" applyBorder="1" applyAlignment="1" applyProtection="1">
      <alignment horizontal="left" vertical="top" wrapText="1"/>
    </xf>
    <xf numFmtId="0" fontId="11" fillId="0" borderId="14" xfId="0" applyFont="1" applyBorder="1" applyAlignment="1" applyProtection="1">
      <alignment horizontal="left" vertical="top" wrapText="1"/>
    </xf>
    <xf numFmtId="0" fontId="9" fillId="0" borderId="0" xfId="0" applyFont="1" applyBorder="1" applyAlignment="1" applyProtection="1">
      <alignment horizontal="left" vertical="center" wrapText="1"/>
    </xf>
    <xf numFmtId="0" fontId="0" fillId="0" borderId="0" xfId="0" applyBorder="1" applyAlignment="1" applyProtection="1">
      <alignment vertical="center" wrapText="1"/>
    </xf>
    <xf numFmtId="0" fontId="0" fillId="0" borderId="0" xfId="0" applyAlignment="1" applyProtection="1">
      <alignment vertical="center" wrapText="1"/>
    </xf>
    <xf numFmtId="14" fontId="9" fillId="0" borderId="9" xfId="0" applyNumberFormat="1" applyFont="1" applyFill="1" applyBorder="1" applyAlignment="1" applyProtection="1">
      <alignment horizontal="left"/>
      <protection locked="0"/>
    </xf>
    <xf numFmtId="0" fontId="22" fillId="0" borderId="9" xfId="0" applyFont="1" applyBorder="1" applyAlignment="1" applyProtection="1">
      <alignment horizontal="left"/>
      <protection locked="0"/>
    </xf>
    <xf numFmtId="0" fontId="12" fillId="3" borderId="1" xfId="0" applyFont="1" applyFill="1" applyBorder="1" applyAlignment="1" applyProtection="1">
      <alignment horizontal="left" vertical="center" wrapText="1"/>
    </xf>
    <xf numFmtId="0" fontId="11" fillId="0" borderId="10" xfId="0" applyFont="1" applyBorder="1" applyAlignment="1" applyProtection="1">
      <alignment horizontal="center"/>
    </xf>
    <xf numFmtId="0" fontId="11" fillId="0" borderId="11" xfId="0" applyFont="1" applyBorder="1" applyAlignment="1" applyProtection="1">
      <alignment horizontal="center"/>
    </xf>
    <xf numFmtId="0" fontId="12" fillId="0" borderId="1" xfId="0" applyFont="1" applyBorder="1" applyAlignment="1" applyProtection="1">
      <alignment horizontal="center"/>
    </xf>
    <xf numFmtId="0" fontId="34" fillId="0" borderId="1" xfId="0" applyFont="1" applyBorder="1" applyAlignment="1" applyProtection="1">
      <alignment horizontal="center"/>
    </xf>
    <xf numFmtId="0" fontId="19" fillId="0" borderId="0" xfId="0" applyFont="1" applyAlignment="1" applyProtection="1">
      <alignment horizontal="center" vertical="center" wrapText="1"/>
    </xf>
    <xf numFmtId="0" fontId="19" fillId="0" borderId="0" xfId="0" applyFont="1" applyBorder="1" applyAlignment="1" applyProtection="1">
      <alignment horizontal="center" vertical="center"/>
    </xf>
    <xf numFmtId="0" fontId="11" fillId="0" borderId="0" xfId="0" applyFont="1" applyBorder="1" applyAlignment="1" applyProtection="1">
      <alignment vertical="center" wrapText="1"/>
    </xf>
    <xf numFmtId="0" fontId="35" fillId="0" borderId="0" xfId="0" applyFont="1" applyAlignment="1" applyProtection="1">
      <alignment horizontal="center" wrapText="1"/>
    </xf>
    <xf numFmtId="0" fontId="35" fillId="0" borderId="0" xfId="0" applyFont="1" applyBorder="1" applyAlignment="1" applyProtection="1">
      <alignment horizontal="center"/>
    </xf>
    <xf numFmtId="0" fontId="10" fillId="0" borderId="13" xfId="0" applyFont="1" applyBorder="1" applyAlignment="1" applyProtection="1">
      <alignment horizontal="center" vertical="center" wrapText="1"/>
    </xf>
    <xf numFmtId="0" fontId="11" fillId="0" borderId="8" xfId="0" applyFont="1" applyBorder="1" applyAlignment="1" applyProtection="1">
      <alignment horizontal="left"/>
    </xf>
    <xf numFmtId="0" fontId="11" fillId="0" borderId="2" xfId="0" applyFont="1" applyBorder="1" applyAlignment="1" applyProtection="1">
      <alignment horizontal="left"/>
    </xf>
    <xf numFmtId="0" fontId="12" fillId="0" borderId="1" xfId="0" applyFont="1" applyBorder="1" applyAlignment="1" applyProtection="1">
      <alignment horizontal="left" vertical="center"/>
    </xf>
    <xf numFmtId="0" fontId="34" fillId="0" borderId="1" xfId="0" applyFont="1" applyBorder="1" applyAlignment="1" applyProtection="1">
      <alignment vertical="center"/>
    </xf>
    <xf numFmtId="0" fontId="16" fillId="0" borderId="5" xfId="0" applyFont="1" applyBorder="1" applyAlignment="1" applyProtection="1">
      <alignment horizontal="center" vertical="center"/>
    </xf>
    <xf numFmtId="0" fontId="16" fillId="0" borderId="7" xfId="0" applyFont="1" applyBorder="1" applyAlignment="1" applyProtection="1">
      <alignment horizontal="center" vertical="center"/>
    </xf>
  </cellXfs>
  <cellStyles count="3">
    <cellStyle name="Hyperlink" xfId="1" builtinId="8"/>
    <cellStyle name="Normal" xfId="0" builtinId="0"/>
    <cellStyle name="Percent" xfId="2" builtinId="5"/>
  </cellStyles>
  <dxfs count="27">
    <dxf>
      <font>
        <b/>
        <i val="0"/>
        <condense val="0"/>
        <extend val="0"/>
        <color indexed="10"/>
      </font>
      <fill>
        <patternFill patternType="none">
          <bgColor indexed="65"/>
        </patternFill>
      </fill>
    </dxf>
    <dxf>
      <font>
        <b/>
        <i val="0"/>
        <color rgb="FF00B050"/>
        <name val="Cambria"/>
        <scheme val="none"/>
      </font>
      <fill>
        <patternFill patternType="none">
          <bgColor indexed="65"/>
        </patternFill>
      </fill>
    </dxf>
    <dxf>
      <font>
        <b/>
        <i val="0"/>
        <condense val="0"/>
        <extend val="0"/>
        <color indexed="10"/>
      </font>
      <fill>
        <patternFill patternType="none">
          <bgColor indexed="65"/>
        </patternFill>
      </fill>
    </dxf>
    <dxf>
      <font>
        <b/>
        <i val="0"/>
        <color rgb="FF00B050"/>
        <name val="Cambria"/>
        <scheme val="none"/>
      </font>
      <fill>
        <patternFill patternType="none">
          <bgColor indexed="65"/>
        </patternFill>
      </fill>
    </dxf>
    <dxf>
      <font>
        <b/>
        <i val="0"/>
        <condense val="0"/>
        <extend val="0"/>
        <color indexed="10"/>
      </font>
      <fill>
        <patternFill patternType="none">
          <bgColor indexed="65"/>
        </patternFill>
      </fill>
    </dxf>
    <dxf>
      <font>
        <b/>
        <i val="0"/>
        <color rgb="FF00B050"/>
        <name val="Cambria"/>
        <scheme val="none"/>
      </font>
      <fill>
        <patternFill patternType="none">
          <bgColor indexed="65"/>
        </patternFill>
      </fill>
    </dxf>
    <dxf>
      <font>
        <b/>
        <i val="0"/>
        <condense val="0"/>
        <extend val="0"/>
        <color indexed="10"/>
      </font>
      <fill>
        <patternFill patternType="none">
          <bgColor indexed="65"/>
        </patternFill>
      </fill>
    </dxf>
    <dxf>
      <font>
        <b/>
        <i val="0"/>
        <color rgb="FF00B050"/>
        <name val="Cambria"/>
        <scheme val="none"/>
      </font>
      <fill>
        <patternFill patternType="none">
          <bgColor indexed="65"/>
        </patternFill>
      </fill>
    </dxf>
    <dxf>
      <font>
        <condense val="0"/>
        <extend val="0"/>
        <color indexed="10"/>
      </font>
      <fill>
        <patternFill patternType="none">
          <bgColor indexed="65"/>
        </patternFill>
      </fill>
    </dxf>
    <dxf>
      <font>
        <condense val="0"/>
        <extend val="0"/>
        <color indexed="19"/>
      </font>
      <fill>
        <patternFill patternType="none">
          <bgColor indexed="65"/>
        </patternFill>
      </fill>
    </dxf>
    <dxf>
      <font>
        <condense val="0"/>
        <extend val="0"/>
        <color indexed="10"/>
      </font>
      <fill>
        <patternFill patternType="none">
          <bgColor indexed="65"/>
        </patternFill>
      </fill>
    </dxf>
    <dxf>
      <font>
        <condense val="0"/>
        <extend val="0"/>
        <color indexed="19"/>
      </font>
      <fill>
        <patternFill patternType="none">
          <bgColor indexed="65"/>
        </patternFill>
      </fill>
    </dxf>
    <dxf>
      <font>
        <condense val="0"/>
        <extend val="0"/>
        <color indexed="10"/>
      </font>
    </dxf>
    <dxf>
      <font>
        <condense val="0"/>
        <extend val="0"/>
        <color indexed="17"/>
      </font>
    </dxf>
    <dxf>
      <font>
        <b/>
        <i val="0"/>
        <condense val="0"/>
        <extend val="0"/>
        <color indexed="10"/>
      </font>
      <fill>
        <patternFill patternType="none">
          <bgColor indexed="65"/>
        </patternFill>
      </fill>
    </dxf>
    <dxf>
      <font>
        <b/>
        <i val="0"/>
        <condense val="0"/>
        <extend val="0"/>
        <color indexed="19"/>
      </font>
      <fill>
        <patternFill patternType="none">
          <bgColor indexed="65"/>
        </patternFill>
      </fill>
    </dxf>
    <dxf>
      <font>
        <b/>
        <i val="0"/>
        <condense val="0"/>
        <extend val="0"/>
        <color indexed="10"/>
      </font>
    </dxf>
    <dxf>
      <font>
        <b/>
        <i val="0"/>
        <condense val="0"/>
        <extend val="0"/>
        <color indexed="17"/>
      </font>
    </dxf>
    <dxf>
      <font>
        <b/>
        <i val="0"/>
        <condense val="0"/>
        <extend val="0"/>
        <color indexed="10"/>
      </font>
      <fill>
        <patternFill patternType="none">
          <bgColor indexed="65"/>
        </patternFill>
      </fill>
    </dxf>
    <dxf>
      <font>
        <b/>
        <i val="0"/>
        <condense val="0"/>
        <extend val="0"/>
        <color indexed="17"/>
      </font>
      <fill>
        <patternFill patternType="none">
          <bgColor indexed="65"/>
        </patternFill>
      </fill>
    </dxf>
    <dxf>
      <font>
        <b/>
        <i val="0"/>
        <condense val="0"/>
        <extend val="0"/>
        <color indexed="10"/>
      </font>
      <fill>
        <patternFill patternType="none">
          <bgColor indexed="65"/>
        </patternFill>
      </fill>
    </dxf>
    <dxf>
      <font>
        <b/>
        <i val="0"/>
        <color rgb="FF00B050"/>
        <name val="Cambria"/>
        <scheme val="none"/>
      </font>
      <fill>
        <patternFill patternType="none">
          <bgColor indexed="65"/>
        </patternFill>
      </fill>
    </dxf>
    <dxf>
      <font>
        <b/>
        <i val="0"/>
        <condense val="0"/>
        <extend val="0"/>
        <color indexed="10"/>
      </font>
      <fill>
        <patternFill patternType="none">
          <bgColor indexed="65"/>
        </patternFill>
      </fill>
    </dxf>
    <dxf>
      <font>
        <b/>
        <i val="0"/>
        <strike val="0"/>
        <color rgb="FF00B050"/>
        <name val="Cambria"/>
        <scheme val="none"/>
      </font>
      <fill>
        <patternFill patternType="none">
          <bgColor indexed="65"/>
        </patternFill>
      </fill>
    </dxf>
    <dxf>
      <fill>
        <patternFill>
          <bgColor indexed="10"/>
        </patternFill>
      </fill>
    </dxf>
    <dxf>
      <fill>
        <patternFill>
          <bgColor indexed="57"/>
        </patternFill>
      </fill>
    </dxf>
    <dxf>
      <fill>
        <patternFill>
          <bgColor indexed="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ns.usda.gov/tn/food-buying-guide-school-meal-progra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38"/>
  <sheetViews>
    <sheetView showGridLines="0" tabSelected="1" zoomScale="60" zoomScaleNormal="60" workbookViewId="0">
      <selection activeCell="H9" sqref="H9"/>
    </sheetView>
  </sheetViews>
  <sheetFormatPr defaultColWidth="0" defaultRowHeight="12.75" zeroHeight="1"/>
  <cols>
    <col min="1" max="1" width="4" style="27" customWidth="1"/>
    <col min="2" max="2" width="25.42578125" style="27" customWidth="1"/>
    <col min="3" max="3" width="14.140625" style="27" customWidth="1"/>
    <col min="4" max="4" width="12.28515625" style="27" customWidth="1"/>
    <col min="5" max="7" width="10" style="27" customWidth="1"/>
    <col min="8" max="8" width="12" style="27" customWidth="1"/>
    <col min="9" max="10" width="10" style="27" customWidth="1"/>
    <col min="11" max="11" width="13" style="27" customWidth="1"/>
    <col min="12" max="12" width="13.140625" style="49" customWidth="1"/>
    <col min="13" max="13" width="16.28515625" style="49" customWidth="1"/>
    <col min="14" max="14" width="14.42578125" style="50" customWidth="1"/>
    <col min="15" max="15" width="15.42578125" style="27" customWidth="1"/>
    <col min="16" max="16" width="8.42578125" style="27" customWidth="1"/>
    <col min="17" max="17" width="0.42578125" style="27" customWidth="1"/>
    <col min="18" max="18" width="12.42578125" style="27" bestFit="1" customWidth="1"/>
    <col min="19" max="19" width="9.140625" style="27" customWidth="1"/>
    <col min="20" max="20" width="9.85546875" style="27" bestFit="1" customWidth="1"/>
    <col min="21" max="16384" width="0" style="27" hidden="1"/>
  </cols>
  <sheetData>
    <row r="1" spans="1:18" s="5" customFormat="1" ht="36" customHeight="1">
      <c r="A1" s="70" t="s">
        <v>8</v>
      </c>
      <c r="B1" s="71"/>
      <c r="C1" s="71"/>
      <c r="D1" s="71"/>
      <c r="E1" s="71"/>
      <c r="F1" s="71"/>
      <c r="G1" s="71"/>
      <c r="H1" s="71"/>
      <c r="I1" s="71"/>
      <c r="J1" s="71"/>
      <c r="K1" s="71"/>
      <c r="L1" s="71"/>
      <c r="M1" s="71"/>
      <c r="N1" s="71"/>
      <c r="O1" s="71"/>
      <c r="P1" s="71"/>
      <c r="Q1" s="3"/>
      <c r="R1" s="4"/>
    </row>
    <row r="2" spans="1:18" s="5" customFormat="1" ht="32.25" customHeight="1">
      <c r="A2" s="72" t="s">
        <v>40</v>
      </c>
      <c r="B2" s="73"/>
      <c r="C2" s="73"/>
      <c r="D2" s="73"/>
      <c r="E2" s="73"/>
      <c r="F2" s="73"/>
      <c r="G2" s="73"/>
      <c r="H2" s="73"/>
      <c r="I2" s="73"/>
      <c r="J2" s="73"/>
      <c r="K2" s="73"/>
      <c r="L2" s="73"/>
      <c r="M2" s="73"/>
      <c r="N2" s="73"/>
      <c r="O2" s="73"/>
      <c r="P2" s="74"/>
      <c r="Q2" s="3"/>
      <c r="R2" s="4"/>
    </row>
    <row r="3" spans="1:18" s="5" customFormat="1" ht="39" customHeight="1">
      <c r="A3" s="75" t="s">
        <v>9</v>
      </c>
      <c r="B3" s="73"/>
      <c r="C3" s="73"/>
      <c r="D3" s="73"/>
      <c r="E3" s="73"/>
      <c r="F3" s="73"/>
      <c r="G3" s="73"/>
      <c r="H3" s="73"/>
      <c r="I3" s="73"/>
      <c r="J3" s="73"/>
      <c r="K3" s="73"/>
      <c r="L3" s="73"/>
      <c r="M3" s="73"/>
      <c r="N3" s="73"/>
      <c r="O3" s="73"/>
      <c r="P3" s="74"/>
      <c r="Q3" s="3"/>
      <c r="R3" s="4"/>
    </row>
    <row r="4" spans="1:18" s="5" customFormat="1" ht="48.75" customHeight="1">
      <c r="A4" s="57"/>
      <c r="B4" s="55"/>
      <c r="C4" s="58"/>
      <c r="D4" s="58" t="s">
        <v>12</v>
      </c>
      <c r="E4" s="55"/>
      <c r="F4" s="55"/>
      <c r="G4" s="55"/>
      <c r="H4" s="55"/>
      <c r="I4" s="55"/>
      <c r="J4" s="55"/>
      <c r="K4" s="55"/>
      <c r="L4" s="55"/>
      <c r="M4" s="55"/>
      <c r="N4" s="55"/>
      <c r="O4" s="55"/>
      <c r="P4" s="56"/>
      <c r="Q4" s="3"/>
      <c r="R4" s="4"/>
    </row>
    <row r="5" spans="1:18" s="8" customFormat="1" ht="24" customHeight="1">
      <c r="A5" s="79" t="s">
        <v>3</v>
      </c>
      <c r="B5" s="80"/>
      <c r="C5" s="80"/>
      <c r="D5" s="108" t="s">
        <v>24</v>
      </c>
      <c r="E5" s="109"/>
      <c r="F5" s="109"/>
      <c r="G5" s="109"/>
      <c r="H5" s="109"/>
      <c r="I5" s="109"/>
      <c r="J5" s="109"/>
      <c r="K5" s="109"/>
      <c r="L5" s="109"/>
      <c r="M5" s="109"/>
      <c r="N5" s="109"/>
      <c r="O5" s="6"/>
      <c r="P5" s="7"/>
      <c r="Q5" s="7"/>
    </row>
    <row r="6" spans="1:18" s="8" customFormat="1" ht="24" customHeight="1">
      <c r="A6" s="79" t="s">
        <v>4</v>
      </c>
      <c r="B6" s="80"/>
      <c r="C6" s="80"/>
      <c r="D6" s="81" t="s">
        <v>24</v>
      </c>
      <c r="E6" s="81"/>
      <c r="F6" s="81"/>
      <c r="G6" s="81"/>
      <c r="H6" s="81"/>
      <c r="I6" s="81"/>
      <c r="J6" s="81"/>
      <c r="K6" s="81"/>
      <c r="L6" s="81"/>
      <c r="M6" s="81"/>
      <c r="N6" s="81"/>
      <c r="O6" s="6"/>
      <c r="P6" s="7"/>
      <c r="Q6" s="7"/>
    </row>
    <row r="7" spans="1:18" s="8" customFormat="1" ht="24" customHeight="1">
      <c r="A7" s="79" t="s">
        <v>2</v>
      </c>
      <c r="B7" s="80"/>
      <c r="C7" s="80"/>
      <c r="D7" s="78" t="s">
        <v>24</v>
      </c>
      <c r="E7" s="78"/>
      <c r="F7" s="78"/>
      <c r="G7" s="78"/>
      <c r="H7" s="78"/>
      <c r="I7" s="78"/>
      <c r="J7" s="78"/>
      <c r="K7" s="78"/>
      <c r="L7" s="78"/>
      <c r="M7" s="78"/>
      <c r="N7" s="78"/>
      <c r="O7" s="6"/>
      <c r="P7" s="7"/>
      <c r="Q7" s="7"/>
    </row>
    <row r="8" spans="1:18" s="8" customFormat="1" ht="24" customHeight="1">
      <c r="A8" s="79" t="s">
        <v>13</v>
      </c>
      <c r="B8" s="80"/>
      <c r="C8" s="80"/>
      <c r="D8" s="78" t="s">
        <v>24</v>
      </c>
      <c r="E8" s="78"/>
      <c r="F8" s="78"/>
      <c r="G8" s="78"/>
      <c r="H8" s="78"/>
      <c r="I8" s="78"/>
      <c r="J8" s="78"/>
      <c r="K8" s="78"/>
      <c r="L8" s="78"/>
      <c r="M8" s="78"/>
      <c r="N8" s="78"/>
      <c r="O8" s="6"/>
      <c r="P8" s="7"/>
      <c r="Q8" s="7"/>
    </row>
    <row r="9" spans="1:18" s="8" customFormat="1" ht="26.1" customHeight="1" thickBot="1">
      <c r="A9" s="79" t="s">
        <v>28</v>
      </c>
      <c r="B9" s="80"/>
      <c r="C9" s="80"/>
      <c r="D9" s="51" t="s">
        <v>24</v>
      </c>
      <c r="E9" s="9" t="s">
        <v>1</v>
      </c>
      <c r="F9" s="10"/>
      <c r="G9" s="11"/>
      <c r="H9" s="52" t="s">
        <v>24</v>
      </c>
      <c r="I9" s="12" t="s">
        <v>0</v>
      </c>
      <c r="J9" s="13"/>
      <c r="K9" s="14"/>
      <c r="L9" s="14"/>
      <c r="M9" s="15"/>
      <c r="N9" s="16"/>
      <c r="O9" s="6"/>
      <c r="P9" s="7"/>
      <c r="Q9" s="7"/>
    </row>
    <row r="10" spans="1:18" s="18" customFormat="1" ht="26.1" customHeight="1">
      <c r="A10" s="17"/>
      <c r="B10" s="17"/>
      <c r="C10" s="17"/>
      <c r="D10" s="17"/>
      <c r="E10" s="17"/>
      <c r="F10" s="17"/>
      <c r="G10" s="17"/>
      <c r="H10" s="17"/>
      <c r="J10" s="17"/>
      <c r="K10" s="17"/>
      <c r="L10" s="19"/>
      <c r="M10" s="17"/>
      <c r="N10" s="76"/>
      <c r="O10" s="77"/>
      <c r="P10" s="77"/>
      <c r="Q10" s="77"/>
      <c r="R10" s="22"/>
    </row>
    <row r="11" spans="1:18" s="18" customFormat="1" ht="26.1" customHeight="1">
      <c r="A11" s="68" t="s">
        <v>29</v>
      </c>
      <c r="B11" s="69"/>
      <c r="C11" s="69"/>
      <c r="D11" s="69"/>
      <c r="E11" s="69"/>
      <c r="F11" s="69"/>
      <c r="G11" s="69"/>
      <c r="H11" s="69"/>
      <c r="I11" s="69"/>
      <c r="J11" s="69"/>
      <c r="K11" s="69"/>
      <c r="L11" s="69"/>
      <c r="M11" s="69"/>
      <c r="N11" s="69"/>
      <c r="O11" s="21"/>
      <c r="P11" s="21"/>
      <c r="Q11" s="21"/>
      <c r="R11" s="22"/>
    </row>
    <row r="12" spans="1:18" s="18" customFormat="1" ht="15.75" customHeight="1">
      <c r="A12" s="17"/>
      <c r="B12" s="17"/>
      <c r="C12" s="17"/>
      <c r="D12" s="17"/>
      <c r="E12" s="17"/>
      <c r="F12" s="17"/>
      <c r="G12" s="17"/>
      <c r="H12" s="17"/>
      <c r="I12" s="17"/>
      <c r="J12" s="17"/>
      <c r="K12" s="17"/>
      <c r="L12" s="19"/>
      <c r="M12" s="17"/>
      <c r="N12" s="20"/>
      <c r="O12" s="86" t="s">
        <v>31</v>
      </c>
      <c r="P12" s="86"/>
      <c r="Q12" s="86"/>
      <c r="R12" s="86"/>
    </row>
    <row r="13" spans="1:18" s="23" customFormat="1" ht="55.5" customHeight="1">
      <c r="A13" s="118" t="s">
        <v>38</v>
      </c>
      <c r="B13" s="119"/>
      <c r="C13" s="103" t="s">
        <v>27</v>
      </c>
      <c r="D13" s="103"/>
      <c r="E13" s="103"/>
      <c r="F13" s="103"/>
      <c r="G13" s="103"/>
      <c r="H13" s="103"/>
      <c r="I13" s="103"/>
      <c r="J13" s="103"/>
      <c r="K13" s="103"/>
      <c r="L13" s="103"/>
      <c r="M13" s="104"/>
      <c r="N13" s="59" t="s">
        <v>20</v>
      </c>
      <c r="O13" s="86"/>
      <c r="P13" s="86"/>
      <c r="Q13" s="86"/>
      <c r="R13" s="86"/>
    </row>
    <row r="14" spans="1:18" s="26" customFormat="1" ht="69" customHeight="1">
      <c r="A14" s="24"/>
      <c r="B14" s="120" t="s">
        <v>26</v>
      </c>
      <c r="C14" s="84" t="s">
        <v>30</v>
      </c>
      <c r="D14" s="84"/>
      <c r="E14" s="84"/>
      <c r="F14" s="84"/>
      <c r="G14" s="84"/>
      <c r="H14" s="84"/>
      <c r="I14" s="84"/>
      <c r="J14" s="84"/>
      <c r="K14" s="84"/>
      <c r="L14" s="84"/>
      <c r="M14" s="84"/>
      <c r="N14" s="53"/>
      <c r="O14" s="86"/>
      <c r="P14" s="86"/>
      <c r="Q14" s="86"/>
      <c r="R14" s="86"/>
    </row>
    <row r="15" spans="1:18" s="26" customFormat="1" ht="87" customHeight="1">
      <c r="A15" s="24"/>
      <c r="B15" s="120"/>
      <c r="C15" s="84" t="s">
        <v>25</v>
      </c>
      <c r="D15" s="85"/>
      <c r="E15" s="85"/>
      <c r="F15" s="85"/>
      <c r="G15" s="85"/>
      <c r="H15" s="85"/>
      <c r="I15" s="85"/>
      <c r="J15" s="85"/>
      <c r="K15" s="85"/>
      <c r="L15" s="85"/>
      <c r="M15" s="85"/>
      <c r="N15" s="53"/>
      <c r="O15" s="86"/>
      <c r="P15" s="86"/>
      <c r="Q15" s="86"/>
      <c r="R15" s="86"/>
    </row>
    <row r="16" spans="1:18" s="26" customFormat="1" ht="65.25" customHeight="1">
      <c r="A16" s="24"/>
      <c r="B16" s="120"/>
      <c r="C16" s="84" t="s">
        <v>36</v>
      </c>
      <c r="D16" s="85"/>
      <c r="E16" s="85"/>
      <c r="F16" s="85"/>
      <c r="G16" s="85"/>
      <c r="H16" s="85"/>
      <c r="I16" s="85"/>
      <c r="J16" s="85"/>
      <c r="K16" s="85"/>
      <c r="L16" s="85"/>
      <c r="M16" s="85"/>
      <c r="N16" s="53"/>
      <c r="O16" s="86"/>
      <c r="P16" s="86"/>
      <c r="Q16" s="86"/>
      <c r="R16" s="86"/>
    </row>
    <row r="17" spans="1:18" s="26" customFormat="1" ht="73.5" customHeight="1">
      <c r="A17" s="24"/>
      <c r="B17" s="120"/>
      <c r="C17" s="84" t="s">
        <v>21</v>
      </c>
      <c r="D17" s="85"/>
      <c r="E17" s="85"/>
      <c r="F17" s="85"/>
      <c r="G17" s="85"/>
      <c r="H17" s="85"/>
      <c r="I17" s="85"/>
      <c r="J17" s="85"/>
      <c r="K17" s="85"/>
      <c r="L17" s="85"/>
      <c r="M17" s="85"/>
      <c r="N17" s="53"/>
      <c r="O17" s="86"/>
      <c r="P17" s="86"/>
      <c r="Q17" s="86"/>
      <c r="R17" s="86"/>
    </row>
    <row r="18" spans="1:18" s="26" customFormat="1" ht="73.5" customHeight="1">
      <c r="A18" s="24"/>
      <c r="B18" s="120"/>
      <c r="C18" s="110" t="s">
        <v>22</v>
      </c>
      <c r="D18" s="110"/>
      <c r="E18" s="110"/>
      <c r="F18" s="110"/>
      <c r="G18" s="110"/>
      <c r="H18" s="110"/>
      <c r="I18" s="110"/>
      <c r="J18" s="110"/>
      <c r="K18" s="110"/>
      <c r="L18" s="110"/>
      <c r="M18" s="110"/>
      <c r="N18" s="54" t="str">
        <f>IF(N14&lt;&gt;"",IF(OR(N14="y", N17 = "y",N15="y", N16="y"), "YES","NO"),"")</f>
        <v/>
      </c>
      <c r="O18" s="86"/>
      <c r="P18" s="86"/>
      <c r="Q18" s="86"/>
      <c r="R18" s="86"/>
    </row>
    <row r="19" spans="1:18" s="26" customFormat="1" ht="57" customHeight="1">
      <c r="A19" s="24"/>
      <c r="B19" s="24"/>
      <c r="C19" s="27"/>
      <c r="D19" s="27"/>
      <c r="E19" s="27"/>
      <c r="F19" s="27"/>
      <c r="G19" s="27"/>
      <c r="H19" s="27"/>
      <c r="I19" s="27"/>
      <c r="J19" s="27"/>
      <c r="K19" s="27"/>
      <c r="L19" s="27"/>
      <c r="M19" s="27"/>
      <c r="N19" s="62"/>
      <c r="O19" s="82" t="s">
        <v>23</v>
      </c>
      <c r="P19" s="83"/>
      <c r="Q19" s="83"/>
      <c r="R19" s="83"/>
    </row>
    <row r="20" spans="1:18" ht="56.25" customHeight="1" thickBot="1">
      <c r="C20" s="117" t="s">
        <v>44</v>
      </c>
      <c r="D20" s="107"/>
      <c r="E20" s="107"/>
      <c r="F20" s="107"/>
      <c r="G20" s="107"/>
      <c r="H20" s="107"/>
      <c r="I20" s="107"/>
      <c r="J20" s="107"/>
      <c r="K20" s="107"/>
      <c r="L20" s="107"/>
      <c r="M20" s="107"/>
      <c r="N20" s="107"/>
      <c r="Q20" s="7"/>
    </row>
    <row r="21" spans="1:18" ht="49.5" customHeight="1">
      <c r="A21" s="115" t="s">
        <v>39</v>
      </c>
      <c r="B21" s="116"/>
      <c r="C21" s="121" t="s">
        <v>11</v>
      </c>
      <c r="D21" s="122"/>
      <c r="E21" s="122"/>
      <c r="F21" s="122"/>
      <c r="G21" s="122"/>
      <c r="H21" s="122"/>
      <c r="I21" s="31"/>
      <c r="J21" s="31"/>
      <c r="K21" s="32" t="s">
        <v>14</v>
      </c>
      <c r="L21" s="111" t="s">
        <v>5</v>
      </c>
      <c r="M21" s="112"/>
      <c r="N21" s="33"/>
      <c r="O21" s="28"/>
      <c r="P21" s="29"/>
      <c r="Q21" s="7"/>
    </row>
    <row r="22" spans="1:18" ht="39.75" customHeight="1">
      <c r="A22" s="30"/>
      <c r="B22" s="30"/>
      <c r="C22" s="88" t="s">
        <v>15</v>
      </c>
      <c r="D22" s="89"/>
      <c r="E22" s="89"/>
      <c r="F22" s="89"/>
      <c r="G22" s="89"/>
      <c r="H22" s="89"/>
      <c r="I22" s="90"/>
      <c r="J22" s="91"/>
      <c r="K22" s="2"/>
      <c r="L22" s="114" t="str">
        <f>IF(K22&lt;&gt;"",IF($K$22&lt;=350,"Yes","No"),"")</f>
        <v/>
      </c>
      <c r="M22" s="114"/>
      <c r="N22" s="36"/>
      <c r="O22" s="34"/>
      <c r="P22" s="7"/>
      <c r="Q22" s="7"/>
    </row>
    <row r="23" spans="1:18" s="37" customFormat="1" ht="33.75" customHeight="1">
      <c r="A23" s="35"/>
      <c r="B23" s="35"/>
      <c r="C23" s="88" t="s">
        <v>32</v>
      </c>
      <c r="D23" s="89"/>
      <c r="E23" s="89"/>
      <c r="F23" s="89"/>
      <c r="G23" s="89"/>
      <c r="H23" s="89"/>
      <c r="I23" s="90"/>
      <c r="J23" s="91"/>
      <c r="K23" s="2"/>
      <c r="L23" s="101"/>
      <c r="M23" s="93"/>
      <c r="N23" s="94" t="s">
        <v>33</v>
      </c>
      <c r="O23" s="95"/>
      <c r="P23" s="95"/>
      <c r="Q23" s="96"/>
      <c r="R23" s="96"/>
    </row>
    <row r="24" spans="1:18" s="37" customFormat="1" ht="34.5" customHeight="1">
      <c r="A24" s="35"/>
      <c r="B24" s="35"/>
      <c r="C24" s="88" t="s">
        <v>16</v>
      </c>
      <c r="D24" s="89"/>
      <c r="E24" s="89"/>
      <c r="F24" s="89"/>
      <c r="G24" s="89"/>
      <c r="H24" s="89"/>
      <c r="I24" s="90"/>
      <c r="J24" s="91"/>
      <c r="K24" s="64" t="str">
        <f>IFERROR(K23/K22,"")</f>
        <v/>
      </c>
      <c r="L24" s="113" t="str">
        <f>IF(K23&lt;&gt;"",IF(K24&lt;=0.35,"Yes","No"),"")</f>
        <v/>
      </c>
      <c r="M24" s="113"/>
      <c r="N24" s="97"/>
      <c r="O24" s="95"/>
      <c r="P24" s="95"/>
      <c r="Q24" s="96"/>
      <c r="R24" s="96"/>
    </row>
    <row r="25" spans="1:18" s="37" customFormat="1" ht="33.75" customHeight="1">
      <c r="A25" s="35"/>
      <c r="B25" s="35"/>
      <c r="C25" s="88" t="s">
        <v>6</v>
      </c>
      <c r="D25" s="89"/>
      <c r="E25" s="89"/>
      <c r="F25" s="89"/>
      <c r="G25" s="89"/>
      <c r="H25" s="89"/>
      <c r="I25" s="90"/>
      <c r="J25" s="91"/>
      <c r="K25" s="2"/>
      <c r="L25" s="101"/>
      <c r="M25" s="93"/>
      <c r="N25" s="98" t="s">
        <v>41</v>
      </c>
      <c r="O25" s="99"/>
      <c r="P25" s="99"/>
      <c r="Q25" s="99"/>
      <c r="R25" s="99"/>
    </row>
    <row r="26" spans="1:18" s="37" customFormat="1" ht="36" customHeight="1">
      <c r="A26" s="35"/>
      <c r="B26" s="35"/>
      <c r="C26" s="88" t="s">
        <v>35</v>
      </c>
      <c r="D26" s="89"/>
      <c r="E26" s="89"/>
      <c r="F26" s="89"/>
      <c r="G26" s="89"/>
      <c r="H26" s="89"/>
      <c r="I26" s="90"/>
      <c r="J26" s="91"/>
      <c r="K26" s="65" t="str">
        <f>IFERROR(K25*9/K22,"")</f>
        <v/>
      </c>
      <c r="L26" s="113" t="str">
        <f>IF(K25&lt;&gt;"",IF(K26&lt;0.1,"Yes","No"),"")</f>
        <v/>
      </c>
      <c r="M26" s="113"/>
      <c r="N26" s="100"/>
      <c r="O26" s="99"/>
      <c r="P26" s="99"/>
      <c r="Q26" s="99"/>
      <c r="R26" s="99"/>
    </row>
    <row r="27" spans="1:18" s="37" customFormat="1" ht="37.5" customHeight="1">
      <c r="A27" s="35"/>
      <c r="B27" s="35"/>
      <c r="C27" s="88" t="s">
        <v>17</v>
      </c>
      <c r="D27" s="89"/>
      <c r="E27" s="89"/>
      <c r="F27" s="89"/>
      <c r="G27" s="89"/>
      <c r="H27" s="89"/>
      <c r="I27" s="92"/>
      <c r="J27" s="93"/>
      <c r="K27" s="2"/>
      <c r="L27" s="113" t="str">
        <f>IF(K27&lt;&gt;"",IF(K27=0,"Yes","No"),"")</f>
        <v/>
      </c>
      <c r="M27" s="113"/>
      <c r="N27" s="38"/>
      <c r="O27" s="61"/>
      <c r="P27" s="61"/>
      <c r="Q27" s="61"/>
      <c r="R27" s="61"/>
    </row>
    <row r="28" spans="1:18" s="37" customFormat="1" ht="30.75" customHeight="1">
      <c r="A28" s="35"/>
      <c r="B28" s="35"/>
      <c r="C28" s="88" t="s">
        <v>10</v>
      </c>
      <c r="D28" s="89"/>
      <c r="E28" s="89"/>
      <c r="F28" s="89"/>
      <c r="G28" s="89"/>
      <c r="H28" s="89"/>
      <c r="I28" s="90"/>
      <c r="J28" s="91"/>
      <c r="K28" s="2"/>
      <c r="L28" s="102"/>
      <c r="M28" s="93"/>
      <c r="N28" s="38"/>
      <c r="O28" s="36"/>
      <c r="P28" s="36"/>
      <c r="Q28" s="36"/>
    </row>
    <row r="29" spans="1:18" s="37" customFormat="1" ht="30.75" customHeight="1">
      <c r="A29" s="35"/>
      <c r="B29" s="35"/>
      <c r="C29" s="88" t="s">
        <v>7</v>
      </c>
      <c r="D29" s="89"/>
      <c r="E29" s="89"/>
      <c r="F29" s="89"/>
      <c r="G29" s="89"/>
      <c r="H29" s="89"/>
      <c r="I29" s="90"/>
      <c r="J29" s="91"/>
      <c r="K29" s="2"/>
      <c r="L29" s="102"/>
      <c r="M29" s="93"/>
      <c r="N29" s="38"/>
      <c r="O29" s="36"/>
      <c r="P29" s="36"/>
      <c r="Q29" s="36"/>
    </row>
    <row r="30" spans="1:18" s="37" customFormat="1" ht="30.75" customHeight="1">
      <c r="A30" s="35"/>
      <c r="B30" s="35"/>
      <c r="C30" s="88" t="s">
        <v>18</v>
      </c>
      <c r="D30" s="89"/>
      <c r="E30" s="89"/>
      <c r="F30" s="89"/>
      <c r="G30" s="89"/>
      <c r="H30" s="89"/>
      <c r="I30" s="90"/>
      <c r="J30" s="91"/>
      <c r="K30" s="66" t="str">
        <f>IFERROR((K28/K29),"")</f>
        <v/>
      </c>
      <c r="L30" s="87" t="str">
        <f>IF(K30&lt;&gt;"",IF(K30&lt;=0.35,"Yes","No"),"")</f>
        <v/>
      </c>
      <c r="M30" s="87"/>
      <c r="N30" s="38"/>
      <c r="O30" s="36"/>
      <c r="P30" s="36"/>
      <c r="Q30" s="36"/>
    </row>
    <row r="31" spans="1:18" s="37" customFormat="1" ht="30.75" customHeight="1">
      <c r="A31" s="35"/>
      <c r="B31" s="35"/>
      <c r="C31" s="88" t="s">
        <v>19</v>
      </c>
      <c r="D31" s="89"/>
      <c r="E31" s="89"/>
      <c r="F31" s="89"/>
      <c r="G31" s="89"/>
      <c r="H31" s="89"/>
      <c r="I31" s="90"/>
      <c r="J31" s="91"/>
      <c r="K31" s="67"/>
      <c r="L31" s="113" t="str">
        <f>IF(K31&lt;&gt;"",IF(K31&lt;=480,"Yes","No"),"")</f>
        <v/>
      </c>
      <c r="M31" s="113"/>
      <c r="N31" s="38"/>
      <c r="O31" s="36"/>
      <c r="P31" s="36"/>
      <c r="Q31" s="36"/>
    </row>
    <row r="32" spans="1:18" s="37" customFormat="1" ht="15" customHeight="1">
      <c r="A32" s="35"/>
      <c r="B32" s="35"/>
      <c r="C32" s="39"/>
      <c r="D32" s="39"/>
      <c r="E32" s="39"/>
      <c r="F32" s="39"/>
      <c r="G32" s="39"/>
      <c r="H32" s="39"/>
      <c r="I32" s="40"/>
      <c r="J32" s="40"/>
      <c r="K32" s="1"/>
      <c r="L32" s="41"/>
      <c r="M32" s="42"/>
      <c r="N32" s="38"/>
      <c r="O32" s="36"/>
      <c r="P32" s="36"/>
      <c r="Q32" s="36"/>
    </row>
    <row r="33" spans="1:18" s="37" customFormat="1" ht="48.75" customHeight="1">
      <c r="A33" s="115" t="s">
        <v>43</v>
      </c>
      <c r="B33" s="116"/>
      <c r="C33" s="123" t="s">
        <v>42</v>
      </c>
      <c r="D33" s="123"/>
      <c r="E33" s="123"/>
      <c r="F33" s="123"/>
      <c r="G33" s="123"/>
      <c r="H33" s="123"/>
      <c r="I33" s="123"/>
      <c r="J33" s="123"/>
      <c r="K33" s="124"/>
      <c r="L33" s="125" t="str">
        <f>IF(K22&lt;&gt;"",IF(COUNTIF(L22:L31, "Yes")=6, "YES", "NO"),"")</f>
        <v/>
      </c>
      <c r="M33" s="126"/>
      <c r="N33" s="25"/>
      <c r="O33" s="36"/>
      <c r="P33" s="36"/>
      <c r="Q33" s="36"/>
    </row>
    <row r="34" spans="1:18" s="26" customFormat="1" ht="39" customHeight="1">
      <c r="C34" s="105" t="s">
        <v>34</v>
      </c>
      <c r="D34" s="106"/>
      <c r="E34" s="106"/>
      <c r="F34" s="106"/>
      <c r="G34" s="106"/>
      <c r="H34" s="106"/>
      <c r="I34" s="106"/>
      <c r="J34" s="106"/>
      <c r="K34" s="106"/>
      <c r="L34" s="106"/>
      <c r="M34" s="106"/>
      <c r="N34" s="43"/>
      <c r="O34" s="25"/>
      <c r="P34" s="25"/>
      <c r="Q34" s="25"/>
    </row>
    <row r="35" spans="1:18" ht="24.95" customHeight="1">
      <c r="A35" s="30"/>
      <c r="B35" s="30"/>
      <c r="C35" s="107"/>
      <c r="D35" s="107"/>
      <c r="E35" s="107"/>
      <c r="F35" s="107"/>
      <c r="G35" s="107"/>
      <c r="H35" s="107"/>
      <c r="I35" s="107"/>
      <c r="J35" s="107"/>
      <c r="K35" s="107"/>
      <c r="L35" s="107"/>
      <c r="M35" s="107"/>
      <c r="N35" s="45"/>
      <c r="O35" s="43"/>
      <c r="P35" s="7"/>
      <c r="Q35" s="44"/>
    </row>
    <row r="36" spans="1:18" s="23" customFormat="1" ht="24" customHeight="1">
      <c r="A36" s="7"/>
      <c r="B36" s="60" t="s">
        <v>37</v>
      </c>
      <c r="C36" s="27"/>
      <c r="D36" s="27"/>
      <c r="E36" s="27"/>
      <c r="F36" s="27"/>
      <c r="G36" s="27"/>
      <c r="H36" s="63" t="s">
        <v>45</v>
      </c>
      <c r="I36" s="27"/>
      <c r="J36" s="27"/>
      <c r="K36" s="27"/>
      <c r="L36" s="49"/>
      <c r="M36" s="49"/>
      <c r="N36" s="50"/>
      <c r="O36" s="46"/>
      <c r="P36" s="47"/>
      <c r="Q36" s="47"/>
      <c r="R36" s="48"/>
    </row>
    <row r="37" spans="1:18" s="23" customFormat="1" ht="24" customHeight="1">
      <c r="A37" s="7"/>
      <c r="B37" s="60"/>
      <c r="C37" s="27"/>
      <c r="D37" s="27"/>
      <c r="E37" s="27"/>
      <c r="F37" s="27"/>
      <c r="G37" s="27"/>
      <c r="H37" s="26"/>
      <c r="I37" s="27"/>
      <c r="J37" s="27"/>
      <c r="K37" s="27"/>
      <c r="L37" s="49"/>
      <c r="M37" s="49"/>
      <c r="N37" s="50"/>
      <c r="O37" s="46"/>
      <c r="P37" s="47"/>
      <c r="Q37" s="47"/>
      <c r="R37" s="48"/>
    </row>
    <row r="38" spans="1:18"/>
  </sheetData>
  <sheetProtection algorithmName="SHA-512" hashValue="83U8uYBFxq8KLAIh+XdQwyidKyVNU6j++HDxd6VDZVXM0xs6xnVSUE3ZQRTLmBRDes6+xTjwmaD+4yp4KXrGgQ==" saltValue="5HFnCGdsONaCtuYdmH1jqQ==" spinCount="100000" sheet="1" selectLockedCells="1"/>
  <mergeCells count="54">
    <mergeCell ref="A33:B33"/>
    <mergeCell ref="C33:K33"/>
    <mergeCell ref="C24:J24"/>
    <mergeCell ref="C25:J25"/>
    <mergeCell ref="L33:M33"/>
    <mergeCell ref="C21:H21"/>
    <mergeCell ref="L27:M27"/>
    <mergeCell ref="C29:J29"/>
    <mergeCell ref="C30:J30"/>
    <mergeCell ref="C31:J31"/>
    <mergeCell ref="L29:M29"/>
    <mergeCell ref="C34:M35"/>
    <mergeCell ref="D5:N5"/>
    <mergeCell ref="C18:M18"/>
    <mergeCell ref="L21:M21"/>
    <mergeCell ref="L26:M26"/>
    <mergeCell ref="L31:M31"/>
    <mergeCell ref="A8:C8"/>
    <mergeCell ref="L24:M24"/>
    <mergeCell ref="L22:M22"/>
    <mergeCell ref="A21:B21"/>
    <mergeCell ref="A9:C9"/>
    <mergeCell ref="C16:M16"/>
    <mergeCell ref="C20:N20"/>
    <mergeCell ref="C22:J22"/>
    <mergeCell ref="A13:B13"/>
    <mergeCell ref="B14:B18"/>
    <mergeCell ref="O19:R19"/>
    <mergeCell ref="C15:M15"/>
    <mergeCell ref="O12:R18"/>
    <mergeCell ref="L30:M30"/>
    <mergeCell ref="C23:J23"/>
    <mergeCell ref="C26:J26"/>
    <mergeCell ref="C27:J27"/>
    <mergeCell ref="C28:J28"/>
    <mergeCell ref="N23:R24"/>
    <mergeCell ref="N25:R26"/>
    <mergeCell ref="L23:M23"/>
    <mergeCell ref="L25:M25"/>
    <mergeCell ref="L28:M28"/>
    <mergeCell ref="C17:M17"/>
    <mergeCell ref="C13:M13"/>
    <mergeCell ref="C14:M14"/>
    <mergeCell ref="A11:N11"/>
    <mergeCell ref="A1:P1"/>
    <mergeCell ref="A2:P2"/>
    <mergeCell ref="A3:P3"/>
    <mergeCell ref="N10:Q10"/>
    <mergeCell ref="D8:N8"/>
    <mergeCell ref="A5:C5"/>
    <mergeCell ref="A6:C6"/>
    <mergeCell ref="A7:C7"/>
    <mergeCell ref="D6:N6"/>
    <mergeCell ref="D7:N7"/>
  </mergeCells>
  <phoneticPr fontId="0" type="noConversion"/>
  <conditionalFormatting sqref="P36:R37">
    <cfRule type="cellIs" dxfId="26" priority="11" stopIfTrue="1" operator="equal">
      <formula>"YES"</formula>
    </cfRule>
  </conditionalFormatting>
  <conditionalFormatting sqref="P34:R35">
    <cfRule type="cellIs" dxfId="25" priority="12" stopIfTrue="1" operator="equal">
      <formula>"YES"</formula>
    </cfRule>
    <cfRule type="cellIs" dxfId="24" priority="13" stopIfTrue="1" operator="equal">
      <formula>"NO"</formula>
    </cfRule>
  </conditionalFormatting>
  <conditionalFormatting sqref="L22">
    <cfRule type="cellIs" dxfId="23" priority="14" stopIfTrue="1" operator="equal">
      <formula>"Yes"</formula>
    </cfRule>
    <cfRule type="cellIs" dxfId="22" priority="15" stopIfTrue="1" operator="equal">
      <formula>"No"</formula>
    </cfRule>
  </conditionalFormatting>
  <conditionalFormatting sqref="L24 L28:L29">
    <cfRule type="cellIs" dxfId="21" priority="16" stopIfTrue="1" operator="equal">
      <formula>"Yes"</formula>
    </cfRule>
    <cfRule type="cellIs" dxfId="20" priority="17" stopIfTrue="1" operator="equal">
      <formula>"No"</formula>
    </cfRule>
  </conditionalFormatting>
  <conditionalFormatting sqref="L33">
    <cfRule type="cellIs" dxfId="19" priority="18" stopIfTrue="1" operator="equal">
      <formula>"YES"</formula>
    </cfRule>
    <cfRule type="cellIs" dxfId="18" priority="19" stopIfTrue="1" operator="equal">
      <formula>"NO"</formula>
    </cfRule>
  </conditionalFormatting>
  <conditionalFormatting sqref="N35">
    <cfRule type="cellIs" dxfId="17" priority="20" stopIfTrue="1" operator="equal">
      <formula>"Yes"</formula>
    </cfRule>
    <cfRule type="cellIs" dxfId="16" priority="21" stopIfTrue="1" operator="equal">
      <formula>"No"</formula>
    </cfRule>
  </conditionalFormatting>
  <conditionalFormatting sqref="O12">
    <cfRule type="cellIs" dxfId="15" priority="22" stopIfTrue="1" operator="equal">
      <formula>"YES"</formula>
    </cfRule>
    <cfRule type="cellIs" dxfId="14" priority="23" stopIfTrue="1" operator="equal">
      <formula>"NO"</formula>
    </cfRule>
  </conditionalFormatting>
  <conditionalFormatting sqref="N18">
    <cfRule type="cellIs" dxfId="13" priority="24" stopIfTrue="1" operator="equal">
      <formula>"YES"</formula>
    </cfRule>
    <cfRule type="cellIs" dxfId="12" priority="25" stopIfTrue="1" operator="equal">
      <formula>"NO"</formula>
    </cfRule>
  </conditionalFormatting>
  <conditionalFormatting sqref="L23">
    <cfRule type="cellIs" dxfId="11" priority="26" stopIfTrue="1" operator="equal">
      <formula>"YES"</formula>
    </cfRule>
    <cfRule type="cellIs" dxfId="10" priority="27" stopIfTrue="1" operator="equal">
      <formula>"No"</formula>
    </cfRule>
  </conditionalFormatting>
  <conditionalFormatting sqref="L25">
    <cfRule type="cellIs" dxfId="9" priority="9" stopIfTrue="1" operator="equal">
      <formula>"YES"</formula>
    </cfRule>
    <cfRule type="cellIs" dxfId="8" priority="10" stopIfTrue="1" operator="equal">
      <formula>"No"</formula>
    </cfRule>
  </conditionalFormatting>
  <conditionalFormatting sqref="L26">
    <cfRule type="cellIs" dxfId="7" priority="7" stopIfTrue="1" operator="equal">
      <formula>"Yes"</formula>
    </cfRule>
    <cfRule type="cellIs" dxfId="6" priority="8" stopIfTrue="1" operator="equal">
      <formula>"No"</formula>
    </cfRule>
  </conditionalFormatting>
  <conditionalFormatting sqref="L27">
    <cfRule type="cellIs" dxfId="5" priority="5" stopIfTrue="1" operator="equal">
      <formula>"Yes"</formula>
    </cfRule>
    <cfRule type="cellIs" dxfId="4" priority="6" stopIfTrue="1" operator="equal">
      <formula>"No"</formula>
    </cfRule>
  </conditionalFormatting>
  <conditionalFormatting sqref="L30 L32">
    <cfRule type="cellIs" dxfId="3" priority="3" stopIfTrue="1" operator="equal">
      <formula>"Yes"</formula>
    </cfRule>
    <cfRule type="cellIs" dxfId="2" priority="4" stopIfTrue="1" operator="equal">
      <formula>"No"</formula>
    </cfRule>
  </conditionalFormatting>
  <conditionalFormatting sqref="L31">
    <cfRule type="cellIs" dxfId="1" priority="1" stopIfTrue="1" operator="equal">
      <formula>"Yes"</formula>
    </cfRule>
    <cfRule type="cellIs" dxfId="0" priority="2" stopIfTrue="1" operator="equal">
      <formula>"No"</formula>
    </cfRule>
  </conditionalFormatting>
  <dataValidations xWindow="1001" yWindow="651" count="1">
    <dataValidation type="list" allowBlank="1" showDropDown="1" showInputMessage="1" showErrorMessage="1" error="answer must be y or n" sqref="N14:N17">
      <formula1>"y, n"</formula1>
    </dataValidation>
  </dataValidations>
  <hyperlinks>
    <hyperlink ref="O19" r:id="rId1"/>
  </hyperlinks>
  <printOptions horizontalCentered="1" verticalCentered="1"/>
  <pageMargins left="0.5" right="0.5" top="0.5" bottom="1" header="0.5" footer="0.5"/>
  <pageSetup scale="46" orientation="portrait" r:id="rId2"/>
  <headerFooter alignWithMargins="0">
    <oddFooter>&amp;LODE/OSNS/EntreeElectonic 1-10
&amp;R&amp;D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mediation_x0020_Date xmlns="fbd3619a-7f62-44d3-ae61-ce6d5511e35a">2018-08-23T07:00:00+00:00</Remediation_x0020_Date>
    <Priority xmlns="fbd3619a-7f62-44d3-ae61-ce6d5511e35a">New</Priority>
    <PublishingExpirationDate xmlns="http://schemas.microsoft.com/sharepoint/v3" xsi:nil="true"/>
    <PublishingStartDate xmlns="http://schemas.microsoft.com/sharepoint/v3" xsi:nil="true"/>
    <Estimated_x0020_Creation_x0020_Date xmlns="fbd3619a-7f62-44d3-ae61-ce6d5511e35a">2018-08-23T07:00:00+00:00</Estimated_x0020_Creation_x0020_Dat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3D412C1A0F3BC4DAD69C2168B58F861" ma:contentTypeVersion="4" ma:contentTypeDescription="Create a new document." ma:contentTypeScope="" ma:versionID="5a801c7b95d52d8c2b7f9de304b11d7f">
  <xsd:schema xmlns:xsd="http://www.w3.org/2001/XMLSchema" xmlns:xs="http://www.w3.org/2001/XMLSchema" xmlns:p="http://schemas.microsoft.com/office/2006/metadata/properties" xmlns:ns1="http://schemas.microsoft.com/sharepoint/v3" xmlns:ns2="fbd3619a-7f62-44d3-ae61-ce6d5511e35a" targetNamespace="http://schemas.microsoft.com/office/2006/metadata/properties" ma:root="true" ma:fieldsID="dc33e65afc445df964ac1a0a45761af8" ns1:_="" ns2:_="">
    <xsd:import namespace="http://schemas.microsoft.com/sharepoint/v3"/>
    <xsd:import namespace="fbd3619a-7f62-44d3-ae61-ce6d5511e35a"/>
    <xsd:element name="properties">
      <xsd:complexType>
        <xsd:sequence>
          <xsd:element name="documentManagement">
            <xsd:complexType>
              <xsd:all>
                <xsd:element ref="ns1:PublishingStartDate" minOccurs="0"/>
                <xsd:element ref="ns1:PublishingExpirationDate" minOccurs="0"/>
                <xsd:element ref="ns2:Estimated_x0020_Creation_x0020_Date" minOccurs="0"/>
                <xsd:element ref="ns2:Remediation_x0020_Date" minOccurs="0"/>
                <xsd:element ref="ns2: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d3619a-7f62-44d3-ae61-ce6d5511e35a" elementFormDefault="qualified">
    <xsd:import namespace="http://schemas.microsoft.com/office/2006/documentManagement/types"/>
    <xsd:import namespace="http://schemas.microsoft.com/office/infopath/2007/PartnerControls"/>
    <xsd:element name="Estimated_x0020_Creation_x0020_Date" ma:index="10" nillable="true" ma:displayName="Estimated Creation Date" ma:format="DateOnly" ma:internalName="Estimated_x0020_Creation_x0020_Date">
      <xsd:simpleType>
        <xsd:restriction base="dms:DateTime"/>
      </xsd:simpleType>
    </xsd:element>
    <xsd:element name="Remediation_x0020_Date" ma:index="11" nillable="true" ma:displayName="Remediation Date" ma:default="[today]" ma:format="DateOnly" ma:internalName="Remediation_x0020_Date">
      <xsd:simpleType>
        <xsd:restriction base="dms:DateTime"/>
      </xsd:simpleType>
    </xsd:element>
    <xsd:element name="Priority" ma:index="12" nillable="true" ma:displayName="Priority" ma:default="New" ma:description="What Priority Level Is This Document?" ma:format="RadioButtons" ma:internalName="Priority">
      <xsd:simpleType>
        <xsd:restriction base="dms:Choice">
          <xsd:enumeration value="New"/>
          <xsd:enumeration value="Legacy"/>
          <xsd:enumeration value="Tier 1"/>
          <xsd:enumeration value="Tier 2"/>
          <xsd:enumeration value="Tier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81FAC4-1449-4904-8985-A14A3CCB84F9}">
  <ds:schemaRefs>
    <ds:schemaRef ds:uri="http://schemas.microsoft.com/sharepoint/v3/contenttype/forms"/>
  </ds:schemaRefs>
</ds:datastoreItem>
</file>

<file path=customXml/itemProps2.xml><?xml version="1.0" encoding="utf-8"?>
<ds:datastoreItem xmlns:ds="http://schemas.openxmlformats.org/officeDocument/2006/customXml" ds:itemID="{8203A716-4BA9-4E7F-8C5F-72D83200D076}">
  <ds:schemaRefs>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fbd3619a-7f62-44d3-ae61-ce6d5511e35a"/>
    <ds:schemaRef ds:uri="http://schemas.microsoft.com/sharepoint/v3"/>
    <ds:schemaRef ds:uri="http://purl.org/dc/terms/"/>
  </ds:schemaRefs>
</ds:datastoreItem>
</file>

<file path=customXml/itemProps3.xml><?xml version="1.0" encoding="utf-8"?>
<ds:datastoreItem xmlns:ds="http://schemas.openxmlformats.org/officeDocument/2006/customXml" ds:itemID="{BC48F0F3-C0D4-4019-B8EA-49940EE8A8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bd3619a-7f62-44d3-ae61-ce6d5511e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Entree-Electronic</vt:lpstr>
      <vt:lpstr>'Entree-Electronic'!Print_Area</vt:lpstr>
    </vt:vector>
  </TitlesOfParts>
  <Company>Klamath Falls City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OSNS Snack Form</dc:title>
  <dc:creator>BustosG</dc:creator>
  <cp:lastModifiedBy>Admin</cp:lastModifiedBy>
  <cp:lastPrinted>2016-03-24T17:11:33Z</cp:lastPrinted>
  <dcterms:created xsi:type="dcterms:W3CDTF">2008-06-20T18:01:07Z</dcterms:created>
  <dcterms:modified xsi:type="dcterms:W3CDTF">2019-11-18T20:50:52Z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0x01010033D412C1A0F3BC4DAD69C2168B58F861</vt:lpwstr>
  </property>
</Properties>
</file>